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IRHS/Performing Arts Lot/"/>
    </mc:Choice>
  </mc:AlternateContent>
  <xr:revisionPtr revIDLastSave="0" documentId="8_{795F16E7-7DCA-4165-A43A-771F32F5175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197" i="1"/>
  <c r="D194" i="1"/>
  <c r="E214" i="1"/>
  <c r="E197" i="1"/>
  <c r="E194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<sst xmlns="http://schemas.openxmlformats.org/spreadsheetml/2006/main" count="403" uniqueCount="390">
  <si>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</si>
  <si>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</si>
  <si>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</si>
  <si>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</si>
  <si>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</si>
  <si>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</si>
  <si>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</si>
  <si>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</si>
  <si>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</si>
  <si>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</si>
  <si>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</si>
  <si>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</si>
  <si>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</si>
  <si>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</si>
  <si>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</si>
  <si>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</si>
  <si>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</si>
  <si>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</si>
  <si>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</si>
  <si>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</si>
  <si>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</si>
  <si>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</si>
  <si>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</si>
  <si>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</si>
  <si>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</si>
  <si>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</si>
  <si>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</si>
  <si>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</si>
  <si>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</si>
  <si>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</si>
  <si>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</si>
  <si>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</si>
  <si>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</si>
  <si>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</si>
  <si>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</si>
  <si>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</si>
  <si>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</si>
  <si>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</si>
  <si>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</si>
  <si>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</si>
  <si>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</si>
  <si>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</si>
  <si>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</si>
  <si>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</si>
  <si>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</si>
  <si>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</si>
  <si>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</si>
  <si>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</si>
  <si>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</si>
  <si>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</si>
  <si>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</si>
  <si>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</si>
  <si>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</si>
  <si>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</si>
  <si>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</si>
  <si>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</si>
  <si>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</si>
  <si>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</si>
  <si>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</si>
  <si>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</si>
  <si>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</si>
  <si>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</si>
  <si>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</si>
  <si>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</si>
  <si>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</si>
  <si>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</si>
  <si>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</si>
  <si>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</si>
  <si>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</si>
  <si>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</si>
  <si>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</si>
  <si>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</si>
  <si>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</si>
  <si>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</si>
  <si>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</si>
  <si>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</si>
  <si>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</si>
  <si>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</si>
  <si>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</si>
  <si>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</si>
  <si>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</si>
  <si>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</si>
  <si>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</si>
  <si>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</si>
  <si>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</si>
  <si>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</si>
  <si>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</si>
  <si>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</si>
  <si>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</si>
  <si>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</si>
  <si>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</si>
  <si>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</si>
  <si>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</si>
  <si>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</si>
  <si>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</si>
  <si>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</si>
  <si>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</si>
  <si>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</si>
  <si>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</si>
  <si>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</si>
  <si>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</si>
  <si>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</si>
  <si>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</si>
  <si>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</si>
  <si>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</si>
  <si>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</si>
  <si>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</si>
  <si>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</si>
  <si>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</si>
  <si>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</si>
  <si>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</si>
  <si>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</si>
  <si>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</si>
  <si>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</si>
  <si>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</si>
  <si>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</si>
  <si>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</si>
  <si>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</si>
  <si>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</si>
  <si>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</si>
  <si>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</si>
  <si>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</si>
  <si>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</si>
  <si>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</si>
  <si>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</si>
  <si>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</si>
  <si>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</si>
  <si>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</si>
  <si>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</si>
  <si>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</si>
  <si>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</si>
  <si>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</si>
  <si>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</si>
  <si>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</si>
  <si>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</si>
  <si>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</si>
  <si>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</si>
  <si>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</si>
  <si>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</si>
  <si>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</si>
  <si>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</si>
  <si>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</si>
  <si>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</si>
  <si>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</si>
  <si>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</si>
  <si>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</si>
  <si>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</si>
  <si>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</si>
  <si>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</si>
  <si>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</si>
  <si>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</si>
  <si>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</si>
  <si>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</si>
  <si>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</si>
  <si>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</si>
  <si>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</si>
  <si>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</si>
  <si>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</si>
  <si>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</si>
  <si>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</si>
  <si>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</si>
  <si>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</si>
  <si>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</si>
  <si>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</si>
  <si>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</si>
  <si>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</si>
  <si>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</si>
  <si>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</si>
  <si>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</si>
  <si>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</si>
  <si>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</si>
  <si>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</si>
  <si>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</si>
  <si>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</si>
  <si>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</si>
  <si>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</si>
  <si>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</si>
  <si>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</si>
  <si>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</si>
  <si>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</si>
  <si>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</si>
  <si>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</si>
  <si>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</si>
  <si>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</si>
  <si>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</si>
  <si>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</si>
  <si>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</si>
  <si>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</si>
  <si>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</si>
  <si>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</si>
  <si>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</si>
  <si>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</si>
  <si>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</si>
  <si>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</si>
  <si>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</si>
  <si>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</si>
  <si>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</si>
  <si>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</si>
  <si>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</si>
  <si>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</si>
  <si>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</si>
  <si>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</si>
  <si>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</si>
  <si>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</si>
  <si>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</si>
  <si>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</si>
  <si>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</si>
  <si>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</si>
  <si>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</si>
  <si>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</si>
  <si>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</si>
  <si>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</si>
  <si>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</si>
  <si>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</si>
  <si>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</si>
  <si>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</si>
  <si>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</si>
  <si>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</si>
  <si>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</si>
  <si>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</si>
  <si>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</si>
  <si>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</si>
  <si>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</si>
  <si>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</si>
  <si>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</si>
  <si>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</si>
  <si>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</si>
  <si>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</si>
  <si>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</si>
  <si>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</si>
  <si>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</si>
  <si>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</si>
  <si>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</si>
  <si>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</si>
  <si>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</si>
  <si>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</si>
  <si>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</si>
  <si>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</si>
  <si>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</si>
  <si>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</si>
  <si>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</si>
  <si>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</si>
  <si>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</si>
  <si>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</si>
  <si>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</si>
  <si>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</si>
  <si>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</si>
  <si>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</si>
  <si>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</si>
  <si>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</si>
  <si>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</si>
  <si>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</si>
  <si>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</si>
  <si>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</si>
  <si>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</si>
  <si>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</si>
  <si>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</si>
  <si>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</si>
  <si>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</si>
  <si>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</si>
  <si>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</si>
  <si>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</si>
  <si>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</si>
  <si>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</si>
  <si>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</si>
  <si>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</si>
  <si>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</si>
  <si>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</si>
  <si>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</si>
  <si>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</si>
  <si>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</si>
  <si>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</si>
  <si>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</si>
  <si>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</si>
  <si>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</si>
  <si>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</si>
  <si>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</si>
  <si>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</si>
  <si>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</si>
  <si>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</si>
  <si>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</si>
  <si>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</si>
  <si>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</si>
  <si>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</si>
  <si>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</si>
  <si>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</si>
  <si>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</si>
  <si>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</si>
  <si>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</si>
  <si>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</si>
  <si>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</si>
  <si>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</si>
  <si>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</si>
  <si>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</si>
  <si>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</si>
  <si>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</si>
  <si>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</si>
  <si>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</si>
  <si>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</si>
  <si>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</si>
  <si>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</si>
  <si>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</si>
  <si>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</si>
  <si>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</si>
  <si>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</si>
  <si>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</si>
  <si>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</si>
  <si>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</si>
  <si>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</si>
  <si>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</si>
  <si>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</si>
  <si>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</si>
  <si>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</si>
  <si>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</si>
  <si>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</si>
  <si>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</si>
  <si>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</si>
  <si>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</si>
  <si>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</si>
  <si>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</si>
  <si>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</si>
  <si>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</si>
  <si>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</si>
  <si>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</si>
  <si>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</si>
  <si>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</si>
  <si>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</si>
  <si>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</si>
  <si>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</si>
  <si>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</si>
  <si>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</si>
  <si>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</si>
  <si>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</si>
  <si>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</si>
  <si>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</si>
  <si>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</si>
  <si>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</si>
  <si>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</si>
  <si>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</si>
  <si>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</si>
  <si>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</si>
  <si>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</si>
  <si>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</si>
  <si>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</si>
  <si>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</si>
  <si>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</si>
  <si>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</si>
  <si>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</si>
  <si>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</si>
  <si>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</si>
  <si>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</si>
  <si>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</si>
  <si>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</si>
  <si>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</si>
  <si>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</si>
  <si>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</si>
  <si>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</si>
  <si>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</si>
  <si>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</si>
  <si>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</si>
  <si>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</si>
  <si>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</si>
  <si>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</si>
  <si>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</si>
  <si>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</si>
  <si>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</si>
  <si>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</si>
  <si>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</si>
  <si>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</si>
  <si>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</si>
  <si>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</si>
  <si>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</si>
  <si>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</si>
  <si>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</si>
  <si>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</si>
  <si>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</si>
  <si>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</si>
  <si>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</si>
  <si>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</si>
  <si>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</si>
  <si>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</si>
  <si>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</si>
  <si>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</si>
  <si>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</si>
  <si>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</si>
  <si>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</si>
  <si>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</si>
  <si>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</si>
  <si>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Copper State Pavement Inc.</t>
  </si>
  <si>
    <t>4013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</si>
</sst>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7" zoomScale="124" zoomScaleNormal="124" zoomScaleSheetLayoutView="124" workbookViewId="0">
      <selection activeCell="D215" sqref="D21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f>95.49+84.88+84.88</f>
        <v>265.25</v>
      </c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265.25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f>826.69+1556.25+1176.45+3288.96+2775.06+1352.69</f>
        <v>10976.1</v>
      </c>
      <c r="E194" s="135">
        <f>1653.38+3131.25+1176.45+6690.24+5644.89+212.2+2652.4+3819.36+2121.8</f>
        <v>27101.97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f>95.49+455+79.32</f>
        <v>629.80999999999995</v>
      </c>
      <c r="E197" s="135">
        <f>190.98+43.68+125+192.7+136.68</f>
        <v>689.04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11605.91</v>
      </c>
      <c r="E203" s="93">
        <f>SUM(E192:E202)</f>
        <v>27791.010000000002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11871.16</v>
      </c>
      <c r="E212" s="41">
        <f>SUM(E20,E25,E33,E41,E48,E55,E71,E83,E98,E113,E127,E135,E141,E146,E149,E157,E165,E168,E174,E180,E185,E190,E203,E211)</f>
        <v>27791.010000000002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1187.1199999999999</v>
      </c>
      <c r="E214" s="163">
        <f>2779.1</f>
        <v>2779.1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1187.1199999999999</v>
      </c>
      <c r="E221" s="27">
        <f>SUM(E213:E220)</f>
        <v>2779.1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13058.279999999999</v>
      </c>
      <c r="E222" s="240">
        <f>E212+E221</f>
        <v>30570.11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43628.39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30570.11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2025-03-28T01:13:03Z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